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9885" firstSheet="1" activeTab="1"/>
  </bookViews>
  <sheets>
    <sheet name="REKYLB" sheetId="1" state="hidden" r:id="rId1"/>
    <sheet name="岗位需求" sheetId="2" r:id="rId2"/>
    <sheet name="岗位情况汇总" sheetId="3" r:id="rId3"/>
    <sheet name="Sheet1" sheetId="4" r:id="rId4"/>
  </sheets>
  <definedNames>
    <definedName name="_xlnm.Print_Titles" localSheetId="1">'岗位需求'!$2:$4</definedName>
  </definedNames>
  <calcPr fullCalcOnLoad="1"/>
</workbook>
</file>

<file path=xl/sharedStrings.xml><?xml version="1.0" encoding="utf-8"?>
<sst xmlns="http://schemas.openxmlformats.org/spreadsheetml/2006/main" count="251" uniqueCount="110">
  <si>
    <t>马山县马山中学</t>
  </si>
  <si>
    <t>马山县金伦中学</t>
  </si>
  <si>
    <t>是</t>
  </si>
  <si>
    <t>马山县周鹿中学</t>
  </si>
  <si>
    <t>学校类型</t>
  </si>
  <si>
    <t>合计</t>
  </si>
  <si>
    <t>招聘学校名称（全称）</t>
  </si>
  <si>
    <t>高完中</t>
  </si>
  <si>
    <t>本科及以上</t>
  </si>
  <si>
    <t>学士</t>
  </si>
  <si>
    <t>30岁及以下</t>
  </si>
  <si>
    <t>30岁及以下</t>
  </si>
  <si>
    <t>其它资格条件</t>
  </si>
  <si>
    <t>具有相应学科的高中教师资格证。</t>
  </si>
  <si>
    <t>马山县面向2017届及历届择业期内师范类高校毕业生双向选择招聘教师岗位需求计划表</t>
  </si>
  <si>
    <t>数学教师</t>
  </si>
  <si>
    <t>数学与应用数学</t>
  </si>
  <si>
    <t>英语教师</t>
  </si>
  <si>
    <t>英语（师范）</t>
  </si>
  <si>
    <t>化学教师</t>
  </si>
  <si>
    <t>化学</t>
  </si>
  <si>
    <t>政治教师</t>
  </si>
  <si>
    <t>思想政治教育</t>
  </si>
  <si>
    <t>历史教师</t>
  </si>
  <si>
    <t>历史学</t>
  </si>
  <si>
    <t>生物教师</t>
  </si>
  <si>
    <t>生物科学</t>
  </si>
  <si>
    <t>招聘岗位名称</t>
  </si>
  <si>
    <t>专业</t>
  </si>
  <si>
    <t>招聘人数</t>
  </si>
  <si>
    <t>学历</t>
  </si>
  <si>
    <t>是否全日制普通高等教育学历</t>
  </si>
  <si>
    <t>学位</t>
  </si>
  <si>
    <t>年龄</t>
  </si>
  <si>
    <t>序号</t>
  </si>
  <si>
    <t>填报单位</t>
  </si>
  <si>
    <t>现核定编制数</t>
  </si>
  <si>
    <t>现有在编人数</t>
  </si>
  <si>
    <t>现有空编数</t>
  </si>
  <si>
    <t xml:space="preserve">招  聘  计  划 </t>
  </si>
  <si>
    <t>合计</t>
  </si>
  <si>
    <t>语文</t>
  </si>
  <si>
    <t>数学</t>
  </si>
  <si>
    <t>英语</t>
  </si>
  <si>
    <t>物理</t>
  </si>
  <si>
    <t>化学</t>
  </si>
  <si>
    <t>政治</t>
  </si>
  <si>
    <t>生物</t>
  </si>
  <si>
    <t>历史</t>
  </si>
  <si>
    <t>地理</t>
  </si>
  <si>
    <t>体育</t>
  </si>
  <si>
    <t>音乐</t>
  </si>
  <si>
    <t>美术</t>
  </si>
  <si>
    <t>合计</t>
  </si>
  <si>
    <t>金伦中学</t>
  </si>
  <si>
    <t>周鹿中学</t>
  </si>
  <si>
    <t>马山中学</t>
  </si>
  <si>
    <t>舞蹈</t>
  </si>
  <si>
    <t>附件1</t>
  </si>
  <si>
    <t>附件2</t>
  </si>
  <si>
    <t>普通高中</t>
  </si>
  <si>
    <t>数学教师</t>
  </si>
  <si>
    <t>数学与应用数学</t>
  </si>
  <si>
    <t>本科及以上</t>
  </si>
  <si>
    <t>地理教师</t>
  </si>
  <si>
    <t>地理学</t>
  </si>
  <si>
    <t>历史教师</t>
  </si>
  <si>
    <t>历史学</t>
  </si>
  <si>
    <t>生物教师</t>
  </si>
  <si>
    <t>生物科学</t>
  </si>
  <si>
    <t>物理教师</t>
  </si>
  <si>
    <t>物理学</t>
  </si>
  <si>
    <t>化学教师</t>
  </si>
  <si>
    <t>化学</t>
  </si>
  <si>
    <t>英语教师</t>
  </si>
  <si>
    <t>英语（师范）</t>
  </si>
  <si>
    <t>语文教师</t>
  </si>
  <si>
    <t>汉语言文学</t>
  </si>
  <si>
    <t>政治教师</t>
  </si>
  <si>
    <t>思想政治教育</t>
  </si>
  <si>
    <t>体育教师</t>
  </si>
  <si>
    <t>体育教育</t>
  </si>
  <si>
    <t>美术教师</t>
  </si>
  <si>
    <t>美术学（师范）</t>
  </si>
  <si>
    <t>音乐教师</t>
  </si>
  <si>
    <t>音乐学</t>
  </si>
  <si>
    <t>舞蹈教师</t>
  </si>
  <si>
    <t>填报单位：马山县教育局（公章）                           填表日期：2017年1月22日</t>
  </si>
  <si>
    <t>2017年马山县面向高校毕业生双向选择招聘高中教师岗位情况表</t>
  </si>
  <si>
    <t>示范性高中</t>
  </si>
  <si>
    <t>语文教师</t>
  </si>
  <si>
    <t>汉语言文学</t>
  </si>
  <si>
    <t>本科及以上</t>
  </si>
  <si>
    <t>是</t>
  </si>
  <si>
    <t>学士</t>
  </si>
  <si>
    <t>历史教师</t>
  </si>
  <si>
    <t>历史学</t>
  </si>
  <si>
    <t>地理教师</t>
  </si>
  <si>
    <t>地理学</t>
  </si>
  <si>
    <t>生物教师</t>
  </si>
  <si>
    <t>生物科学</t>
  </si>
  <si>
    <t>体育教师</t>
  </si>
  <si>
    <t>体育教育</t>
  </si>
  <si>
    <t>心理</t>
  </si>
  <si>
    <t>通用技术</t>
  </si>
  <si>
    <t xml:space="preserve">招  聘  计  划 </t>
  </si>
  <si>
    <t>舞蹈教师</t>
  </si>
  <si>
    <t>舞蹈学或舞蹈编导</t>
  </si>
  <si>
    <r>
      <t>报送单位：</t>
    </r>
    <r>
      <rPr>
        <u val="single"/>
        <sz val="12"/>
        <rFont val="仿宋_GB2312"/>
        <family val="3"/>
      </rPr>
      <t>马山县教育局</t>
    </r>
    <r>
      <rPr>
        <sz val="12"/>
        <rFont val="仿宋_GB2312"/>
        <family val="3"/>
      </rPr>
      <t xml:space="preserve"> （盖章）                                           填表日期：</t>
    </r>
    <r>
      <rPr>
        <u val="single"/>
        <sz val="12"/>
        <rFont val="仿宋_GB2312"/>
        <family val="3"/>
      </rPr>
      <t>2017年2月7日</t>
    </r>
  </si>
  <si>
    <t>填报单位：马山县教育局（公章）                                            填表日期：2017年2月7日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</si>
</sst>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33">
    <font>
      <sz val="12"/>
      <name val="宋体"/>
      <family val="0"/>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0"/>
      <name val="Arial"/>
      <family val="2"/>
    </font>
    <font>
      <sz val="10"/>
      <name val="宋体"/>
      <family val="0"/>
    </font>
    <font>
      <sz val="9"/>
      <name val="宋体"/>
      <family val="0"/>
    </font>
    <font>
      <u val="single"/>
      <sz val="12"/>
      <color indexed="12"/>
      <name val="宋体"/>
      <family val="0"/>
    </font>
    <font>
      <sz val="12"/>
      <name val="仿宋_GB2312"/>
      <family val="3"/>
    </font>
    <font>
      <u val="single"/>
      <sz val="12"/>
      <color indexed="36"/>
      <name val="宋体"/>
      <family val="0"/>
    </font>
    <font>
      <u val="single"/>
      <sz val="12"/>
      <name val="仿宋_GB2312"/>
      <family val="3"/>
    </font>
    <font>
      <b/>
      <sz val="16"/>
      <name val="华文中宋"/>
      <family val="0"/>
    </font>
    <font>
      <sz val="16"/>
      <name val="仿宋_GB2312"/>
      <family val="3"/>
    </font>
    <font>
      <b/>
      <sz val="12"/>
      <name val="仿宋_GB2312"/>
      <family val="3"/>
    </font>
    <font>
      <sz val="22"/>
      <name val="方正小标宋简体"/>
      <family val="3"/>
    </font>
    <font>
      <sz val="11"/>
      <name val="宋体"/>
      <family val="0"/>
    </font>
    <font>
      <b/>
      <sz val="11"/>
      <name val="宋体"/>
      <family val="0"/>
    </font>
    <font>
      <sz val="14"/>
      <name val="宋体"/>
      <family val="0"/>
    </font>
    <font>
      <sz val="12"/>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3" borderId="0" applyNumberFormat="0" applyBorder="0" applyAlignment="0" applyProtection="0"/>
    <xf numFmtId="0" fontId="18" fillId="0" borderId="0">
      <alignment/>
      <protection/>
    </xf>
    <xf numFmtId="0" fontId="18" fillId="0" borderId="0">
      <alignment/>
      <protection/>
    </xf>
    <xf numFmtId="0" fontId="18" fillId="0" borderId="0" applyProtection="0">
      <alignment/>
    </xf>
    <xf numFmtId="0" fontId="19" fillId="0" borderId="0">
      <alignment vertical="center"/>
      <protection/>
    </xf>
    <xf numFmtId="0" fontId="1" fillId="0" borderId="0">
      <alignment vertical="center"/>
      <protection/>
    </xf>
    <xf numFmtId="0" fontId="1"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1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2" borderId="0" applyNumberFormat="0" applyBorder="0" applyAlignment="0" applyProtection="0"/>
    <xf numFmtId="0" fontId="14" fillId="20" borderId="8" applyNumberFormat="0" applyAlignment="0" applyProtection="0"/>
    <xf numFmtId="0" fontId="11" fillId="7" borderId="1" applyNumberFormat="0" applyAlignment="0" applyProtection="0"/>
    <xf numFmtId="0" fontId="23" fillId="0" borderId="0" applyNumberFormat="0" applyFill="0" applyBorder="0" applyAlignment="0" applyProtection="0"/>
    <xf numFmtId="0" fontId="0" fillId="23" borderId="7" applyNumberFormat="0" applyFont="0" applyAlignment="0" applyProtection="0"/>
  </cellStyleXfs>
  <cellXfs count="58">
    <xf numFmtId="0" fontId="0" fillId="0" borderId="0" xfId="0" applyAlignment="1">
      <alignment vertical="center"/>
    </xf>
    <xf numFmtId="0" fontId="22" fillId="0" borderId="0" xfId="0" applyFont="1" applyAlignment="1">
      <alignment vertical="center"/>
    </xf>
    <xf numFmtId="0" fontId="0" fillId="0" borderId="10" xfId="0" applyBorder="1" applyAlignment="1">
      <alignment vertical="center"/>
    </xf>
    <xf numFmtId="0" fontId="22" fillId="0" borderId="10" xfId="0" applyFont="1" applyBorder="1" applyAlignment="1">
      <alignment vertical="center" wrapText="1"/>
    </xf>
    <xf numFmtId="0" fontId="0" fillId="0" borderId="0" xfId="0" applyAlignment="1">
      <alignment horizontal="left" vertical="center"/>
    </xf>
    <xf numFmtId="0" fontId="0" fillId="0" borderId="10" xfId="0" applyBorder="1" applyAlignment="1">
      <alignment horizontal="left" vertical="center"/>
    </xf>
    <xf numFmtId="0" fontId="22" fillId="0" borderId="0" xfId="0" applyFont="1" applyAlignment="1">
      <alignment vertical="center"/>
    </xf>
    <xf numFmtId="0" fontId="26" fillId="0" borderId="0" xfId="0" applyFont="1" applyAlignment="1">
      <alignment horizontal="justify"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xf>
    <xf numFmtId="0" fontId="0" fillId="0" borderId="10" xfId="0" applyBorder="1" applyAlignment="1">
      <alignment horizontal="center" vertical="center"/>
    </xf>
    <xf numFmtId="49" fontId="22" fillId="0" borderId="11" xfId="0" applyNumberFormat="1" applyFont="1" applyBorder="1" applyAlignment="1">
      <alignment horizontal="center" vertical="center" wrapText="1"/>
    </xf>
    <xf numFmtId="49" fontId="27" fillId="0" borderId="11"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center" vertical="center"/>
    </xf>
    <xf numFmtId="0" fontId="22"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31"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30"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0" fillId="0" borderId="0" xfId="0" applyFill="1" applyAlignment="1">
      <alignment horizontal="center" vertical="center"/>
    </xf>
    <xf numFmtId="0" fontId="32" fillId="0" borderId="0" xfId="0" applyFont="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5" fillId="0" borderId="0" xfId="0" applyFont="1" applyAlignment="1">
      <alignment horizontal="center" vertical="center"/>
    </xf>
    <xf numFmtId="0" fontId="22"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8" fillId="0" borderId="0" xfId="0" applyFont="1" applyFill="1" applyAlignment="1">
      <alignment horizontal="center" vertical="center"/>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4" xfId="0" applyFont="1" applyFill="1" applyBorder="1" applyAlignment="1">
      <alignment horizontal="center" vertical="center"/>
    </xf>
    <xf numFmtId="0" fontId="0" fillId="0" borderId="0" xfId="0" applyAlignment="1">
      <alignment horizontal="center" vertical="center"/>
    </xf>
    <xf numFmtId="0" fontId="22" fillId="0" borderId="12" xfId="0" applyFont="1" applyBorder="1" applyAlignment="1">
      <alignment horizontal="center" vertical="center"/>
    </xf>
    <xf numFmtId="0" fontId="0" fillId="0" borderId="10" xfId="0" applyFont="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常规 19" xfId="81"/>
    <cellStyle name="常规 19 3" xfId="82"/>
    <cellStyle name="常规 19_Sheet1" xfId="83"/>
    <cellStyle name="常规 21" xfId="84"/>
    <cellStyle name="常规 3" xfId="85"/>
    <cellStyle name="常规 8" xfId="86"/>
    <cellStyle name="Hyperlink" xfId="87"/>
    <cellStyle name="超链接 2"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Followed Hyperlink" xfId="109"/>
    <cellStyle name="注释"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2" ht="14.25"/>
    <row r="3" ht="14.25"/>
    <row r="4" ht="14.25"/>
    <row r="5" ht="14.25"/>
    <row r="6" ht="14.25"/>
    <row r="7" 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1"/>
  <sheetViews>
    <sheetView tabSelected="1" workbookViewId="0" topLeftCell="A1">
      <selection activeCell="A2" sqref="A2:J2"/>
    </sheetView>
  </sheetViews>
  <sheetFormatPr defaultColWidth="9.00390625" defaultRowHeight="14.25"/>
  <cols>
    <col min="1" max="1" width="15.75390625" style="0" customWidth="1"/>
    <col min="2" max="2" width="11.50390625" style="0" customWidth="1"/>
    <col min="3" max="3" width="13.50390625" style="4" customWidth="1"/>
    <col min="4" max="4" width="17.625" style="4" customWidth="1"/>
    <col min="5" max="5" width="6.125" style="4" customWidth="1"/>
    <col min="6" max="6" width="13.75390625" style="4" customWidth="1"/>
    <col min="7" max="7" width="15.00390625" style="55" customWidth="1"/>
    <col min="8" max="8" width="8.25390625" style="4" customWidth="1"/>
    <col min="9" max="9" width="11.875" style="0" customWidth="1"/>
    <col min="10" max="10" width="17.25390625" style="0" customWidth="1"/>
  </cols>
  <sheetData>
    <row r="1" ht="17.25" customHeight="1">
      <c r="A1" s="7" t="s">
        <v>59</v>
      </c>
    </row>
    <row r="2" spans="1:10" ht="21.75" customHeight="1">
      <c r="A2" s="45" t="s">
        <v>14</v>
      </c>
      <c r="B2" s="45"/>
      <c r="C2" s="45"/>
      <c r="D2" s="45"/>
      <c r="E2" s="45"/>
      <c r="F2" s="45"/>
      <c r="G2" s="45"/>
      <c r="H2" s="45"/>
      <c r="I2" s="45"/>
      <c r="J2" s="45"/>
    </row>
    <row r="3" spans="1:10" s="1" customFormat="1" ht="24.75" customHeight="1">
      <c r="A3" s="11" t="s">
        <v>108</v>
      </c>
      <c r="B3" s="11"/>
      <c r="C3" s="11"/>
      <c r="D3" s="11"/>
      <c r="E3" s="11"/>
      <c r="F3" s="11"/>
      <c r="G3" s="56"/>
      <c r="H3" s="11"/>
      <c r="I3" s="11"/>
      <c r="J3" s="11"/>
    </row>
    <row r="4" spans="1:10" s="1" customFormat="1" ht="40.5" customHeight="1">
      <c r="A4" s="22" t="s">
        <v>6</v>
      </c>
      <c r="B4" s="9" t="s">
        <v>4</v>
      </c>
      <c r="C4" s="10" t="s">
        <v>27</v>
      </c>
      <c r="D4" s="8" t="s">
        <v>28</v>
      </c>
      <c r="E4" s="9" t="s">
        <v>29</v>
      </c>
      <c r="F4" s="8" t="s">
        <v>30</v>
      </c>
      <c r="G4" s="13" t="s">
        <v>31</v>
      </c>
      <c r="H4" s="14" t="s">
        <v>32</v>
      </c>
      <c r="I4" s="9" t="s">
        <v>33</v>
      </c>
      <c r="J4" s="9" t="s">
        <v>12</v>
      </c>
    </row>
    <row r="5" spans="1:10" s="6" customFormat="1" ht="28.5" customHeight="1">
      <c r="A5" s="46" t="s">
        <v>0</v>
      </c>
      <c r="B5" s="23" t="s">
        <v>89</v>
      </c>
      <c r="C5" s="15" t="s">
        <v>90</v>
      </c>
      <c r="D5" s="15" t="s">
        <v>91</v>
      </c>
      <c r="E5" s="36">
        <v>3</v>
      </c>
      <c r="F5" s="24" t="s">
        <v>92</v>
      </c>
      <c r="G5" s="24" t="s">
        <v>93</v>
      </c>
      <c r="H5" s="24" t="s">
        <v>94</v>
      </c>
      <c r="I5" s="16" t="s">
        <v>10</v>
      </c>
      <c r="J5" s="46" t="s">
        <v>13</v>
      </c>
    </row>
    <row r="6" spans="1:10" s="6" customFormat="1" ht="28.5" customHeight="1">
      <c r="A6" s="46"/>
      <c r="B6" s="23" t="s">
        <v>89</v>
      </c>
      <c r="C6" s="15" t="s">
        <v>95</v>
      </c>
      <c r="D6" s="15" t="s">
        <v>96</v>
      </c>
      <c r="E6" s="36">
        <v>1</v>
      </c>
      <c r="F6" s="24" t="s">
        <v>92</v>
      </c>
      <c r="G6" s="24" t="s">
        <v>93</v>
      </c>
      <c r="H6" s="24" t="s">
        <v>94</v>
      </c>
      <c r="I6" s="16" t="s">
        <v>10</v>
      </c>
      <c r="J6" s="46"/>
    </row>
    <row r="7" spans="1:10" s="6" customFormat="1" ht="28.5" customHeight="1">
      <c r="A7" s="46"/>
      <c r="B7" s="23" t="s">
        <v>89</v>
      </c>
      <c r="C7" s="15" t="s">
        <v>97</v>
      </c>
      <c r="D7" s="15" t="s">
        <v>98</v>
      </c>
      <c r="E7" s="36">
        <v>2</v>
      </c>
      <c r="F7" s="24" t="s">
        <v>92</v>
      </c>
      <c r="G7" s="24" t="s">
        <v>93</v>
      </c>
      <c r="H7" s="24" t="s">
        <v>94</v>
      </c>
      <c r="I7" s="16" t="s">
        <v>11</v>
      </c>
      <c r="J7" s="46"/>
    </row>
    <row r="8" spans="1:10" s="6" customFormat="1" ht="28.5" customHeight="1">
      <c r="A8" s="46"/>
      <c r="B8" s="23" t="s">
        <v>89</v>
      </c>
      <c r="C8" s="15" t="s">
        <v>99</v>
      </c>
      <c r="D8" s="15" t="s">
        <v>100</v>
      </c>
      <c r="E8" s="36">
        <v>3</v>
      </c>
      <c r="F8" s="24" t="s">
        <v>92</v>
      </c>
      <c r="G8" s="24" t="s">
        <v>93</v>
      </c>
      <c r="H8" s="24" t="s">
        <v>94</v>
      </c>
      <c r="I8" s="16" t="s">
        <v>11</v>
      </c>
      <c r="J8" s="46"/>
    </row>
    <row r="9" spans="1:10" s="6" customFormat="1" ht="28.5" customHeight="1">
      <c r="A9" s="46"/>
      <c r="B9" s="23" t="s">
        <v>89</v>
      </c>
      <c r="C9" s="15" t="s">
        <v>101</v>
      </c>
      <c r="D9" s="15" t="s">
        <v>102</v>
      </c>
      <c r="E9" s="36">
        <v>1</v>
      </c>
      <c r="F9" s="24" t="s">
        <v>92</v>
      </c>
      <c r="G9" s="24" t="s">
        <v>93</v>
      </c>
      <c r="H9" s="24" t="s">
        <v>94</v>
      </c>
      <c r="I9" s="16" t="s">
        <v>11</v>
      </c>
      <c r="J9" s="46"/>
    </row>
    <row r="10" spans="1:10" s="6" customFormat="1" ht="28.5" customHeight="1">
      <c r="A10" s="46"/>
      <c r="B10" s="23" t="s">
        <v>89</v>
      </c>
      <c r="C10" s="15" t="s">
        <v>106</v>
      </c>
      <c r="D10" s="20" t="s">
        <v>107</v>
      </c>
      <c r="E10" s="36">
        <v>1</v>
      </c>
      <c r="F10" s="24" t="s">
        <v>92</v>
      </c>
      <c r="G10" s="24" t="s">
        <v>93</v>
      </c>
      <c r="H10" s="24" t="s">
        <v>94</v>
      </c>
      <c r="I10" s="16" t="s">
        <v>11</v>
      </c>
      <c r="J10" s="46"/>
    </row>
    <row r="11" spans="1:10" s="6" customFormat="1" ht="28.5" customHeight="1">
      <c r="A11" s="42" t="s">
        <v>3</v>
      </c>
      <c r="B11" s="3" t="s">
        <v>7</v>
      </c>
      <c r="C11" s="12" t="s">
        <v>15</v>
      </c>
      <c r="D11" s="12" t="s">
        <v>16</v>
      </c>
      <c r="E11" s="36">
        <v>3</v>
      </c>
      <c r="F11" s="17" t="s">
        <v>8</v>
      </c>
      <c r="G11" s="57" t="s">
        <v>2</v>
      </c>
      <c r="H11" s="17" t="s">
        <v>9</v>
      </c>
      <c r="I11" s="17" t="s">
        <v>10</v>
      </c>
      <c r="J11" s="42" t="s">
        <v>13</v>
      </c>
    </row>
    <row r="12" spans="1:10" s="6" customFormat="1" ht="28.5" customHeight="1">
      <c r="A12" s="43"/>
      <c r="B12" s="3" t="s">
        <v>7</v>
      </c>
      <c r="C12" s="12" t="s">
        <v>17</v>
      </c>
      <c r="D12" s="12" t="s">
        <v>18</v>
      </c>
      <c r="E12" s="36">
        <v>3</v>
      </c>
      <c r="F12" s="17" t="s">
        <v>8</v>
      </c>
      <c r="G12" s="57" t="s">
        <v>2</v>
      </c>
      <c r="H12" s="17" t="s">
        <v>9</v>
      </c>
      <c r="I12" s="17" t="s">
        <v>11</v>
      </c>
      <c r="J12" s="43"/>
    </row>
    <row r="13" spans="1:10" s="6" customFormat="1" ht="28.5" customHeight="1">
      <c r="A13" s="43"/>
      <c r="B13" s="3" t="s">
        <v>7</v>
      </c>
      <c r="C13" s="12" t="s">
        <v>23</v>
      </c>
      <c r="D13" s="12" t="s">
        <v>24</v>
      </c>
      <c r="E13" s="36">
        <v>2</v>
      </c>
      <c r="F13" s="17" t="s">
        <v>8</v>
      </c>
      <c r="G13" s="57" t="s">
        <v>2</v>
      </c>
      <c r="H13" s="17" t="s">
        <v>9</v>
      </c>
      <c r="I13" s="17" t="s">
        <v>11</v>
      </c>
      <c r="J13" s="43"/>
    </row>
    <row r="14" spans="1:10" s="6" customFormat="1" ht="28.5" customHeight="1">
      <c r="A14" s="43"/>
      <c r="B14" s="3" t="s">
        <v>7</v>
      </c>
      <c r="C14" s="12" t="s">
        <v>19</v>
      </c>
      <c r="D14" s="12" t="s">
        <v>20</v>
      </c>
      <c r="E14" s="36">
        <v>2</v>
      </c>
      <c r="F14" s="17" t="s">
        <v>8</v>
      </c>
      <c r="G14" s="57" t="s">
        <v>2</v>
      </c>
      <c r="H14" s="17" t="s">
        <v>9</v>
      </c>
      <c r="I14" s="17" t="s">
        <v>11</v>
      </c>
      <c r="J14" s="43"/>
    </row>
    <row r="15" spans="1:10" s="6" customFormat="1" ht="28.5" customHeight="1">
      <c r="A15" s="43"/>
      <c r="B15" s="3" t="s">
        <v>7</v>
      </c>
      <c r="C15" s="12" t="s">
        <v>25</v>
      </c>
      <c r="D15" s="12" t="s">
        <v>26</v>
      </c>
      <c r="E15" s="36">
        <v>2</v>
      </c>
      <c r="F15" s="17" t="s">
        <v>8</v>
      </c>
      <c r="G15" s="57" t="s">
        <v>2</v>
      </c>
      <c r="H15" s="17" t="s">
        <v>9</v>
      </c>
      <c r="I15" s="17" t="s">
        <v>11</v>
      </c>
      <c r="J15" s="43"/>
    </row>
    <row r="16" spans="1:10" s="6" customFormat="1" ht="28.5" customHeight="1">
      <c r="A16" s="44"/>
      <c r="B16" s="3" t="s">
        <v>7</v>
      </c>
      <c r="C16" s="12" t="s">
        <v>21</v>
      </c>
      <c r="D16" s="12" t="s">
        <v>22</v>
      </c>
      <c r="E16" s="36">
        <v>1</v>
      </c>
      <c r="F16" s="17" t="s">
        <v>8</v>
      </c>
      <c r="G16" s="57" t="s">
        <v>2</v>
      </c>
      <c r="H16" s="17" t="s">
        <v>9</v>
      </c>
      <c r="I16" s="17" t="s">
        <v>11</v>
      </c>
      <c r="J16" s="44"/>
    </row>
    <row r="17" spans="1:10" s="6" customFormat="1" ht="27" customHeight="1">
      <c r="A17" s="39" t="s">
        <v>1</v>
      </c>
      <c r="B17" s="19" t="s">
        <v>60</v>
      </c>
      <c r="C17" s="18" t="s">
        <v>61</v>
      </c>
      <c r="D17" s="20" t="s">
        <v>62</v>
      </c>
      <c r="E17" s="38">
        <v>1</v>
      </c>
      <c r="F17" s="17" t="s">
        <v>63</v>
      </c>
      <c r="G17" s="57" t="s">
        <v>2</v>
      </c>
      <c r="H17" s="17" t="s">
        <v>9</v>
      </c>
      <c r="I17" s="17" t="s">
        <v>11</v>
      </c>
      <c r="J17" s="42" t="s">
        <v>13</v>
      </c>
    </row>
    <row r="18" spans="1:10" s="6" customFormat="1" ht="27" customHeight="1">
      <c r="A18" s="40"/>
      <c r="B18" s="19" t="s">
        <v>60</v>
      </c>
      <c r="C18" s="18" t="s">
        <v>64</v>
      </c>
      <c r="D18" s="20" t="s">
        <v>65</v>
      </c>
      <c r="E18" s="37">
        <v>2</v>
      </c>
      <c r="F18" s="17" t="s">
        <v>63</v>
      </c>
      <c r="G18" s="57" t="s">
        <v>2</v>
      </c>
      <c r="H18" s="17" t="s">
        <v>9</v>
      </c>
      <c r="I18" s="17" t="s">
        <v>11</v>
      </c>
      <c r="J18" s="43"/>
    </row>
    <row r="19" spans="1:10" s="6" customFormat="1" ht="27" customHeight="1">
      <c r="A19" s="40"/>
      <c r="B19" s="19" t="s">
        <v>60</v>
      </c>
      <c r="C19" s="18" t="s">
        <v>66</v>
      </c>
      <c r="D19" s="20" t="s">
        <v>67</v>
      </c>
      <c r="E19" s="37">
        <v>1</v>
      </c>
      <c r="F19" s="17" t="s">
        <v>63</v>
      </c>
      <c r="G19" s="57" t="s">
        <v>2</v>
      </c>
      <c r="H19" s="17" t="s">
        <v>9</v>
      </c>
      <c r="I19" s="17" t="s">
        <v>11</v>
      </c>
      <c r="J19" s="43"/>
    </row>
    <row r="20" spans="1:10" s="6" customFormat="1" ht="27" customHeight="1">
      <c r="A20" s="40"/>
      <c r="B20" s="19" t="s">
        <v>60</v>
      </c>
      <c r="C20" s="18" t="s">
        <v>68</v>
      </c>
      <c r="D20" s="20" t="s">
        <v>69</v>
      </c>
      <c r="E20" s="37">
        <v>2</v>
      </c>
      <c r="F20" s="17" t="s">
        <v>63</v>
      </c>
      <c r="G20" s="57" t="s">
        <v>2</v>
      </c>
      <c r="H20" s="17" t="s">
        <v>9</v>
      </c>
      <c r="I20" s="17" t="s">
        <v>11</v>
      </c>
      <c r="J20" s="43"/>
    </row>
    <row r="21" spans="1:10" s="6" customFormat="1" ht="27" customHeight="1">
      <c r="A21" s="40"/>
      <c r="B21" s="19" t="s">
        <v>60</v>
      </c>
      <c r="C21" s="18" t="s">
        <v>70</v>
      </c>
      <c r="D21" s="20" t="s">
        <v>71</v>
      </c>
      <c r="E21" s="37">
        <v>1</v>
      </c>
      <c r="F21" s="17" t="s">
        <v>63</v>
      </c>
      <c r="G21" s="57" t="s">
        <v>2</v>
      </c>
      <c r="H21" s="17" t="s">
        <v>9</v>
      </c>
      <c r="I21" s="17" t="s">
        <v>11</v>
      </c>
      <c r="J21" s="43"/>
    </row>
    <row r="22" spans="1:10" s="6" customFormat="1" ht="27" customHeight="1">
      <c r="A22" s="40"/>
      <c r="B22" s="19" t="s">
        <v>60</v>
      </c>
      <c r="C22" s="18" t="s">
        <v>72</v>
      </c>
      <c r="D22" s="20" t="s">
        <v>73</v>
      </c>
      <c r="E22" s="38">
        <v>1</v>
      </c>
      <c r="F22" s="17" t="s">
        <v>63</v>
      </c>
      <c r="G22" s="57" t="s">
        <v>2</v>
      </c>
      <c r="H22" s="17" t="s">
        <v>9</v>
      </c>
      <c r="I22" s="17" t="s">
        <v>11</v>
      </c>
      <c r="J22" s="43"/>
    </row>
    <row r="23" spans="1:10" s="6" customFormat="1" ht="27" customHeight="1">
      <c r="A23" s="40"/>
      <c r="B23" s="19" t="s">
        <v>60</v>
      </c>
      <c r="C23" s="18" t="s">
        <v>74</v>
      </c>
      <c r="D23" s="20" t="s">
        <v>75</v>
      </c>
      <c r="E23" s="37">
        <v>1</v>
      </c>
      <c r="F23" s="17" t="s">
        <v>63</v>
      </c>
      <c r="G23" s="57" t="s">
        <v>2</v>
      </c>
      <c r="H23" s="17" t="s">
        <v>9</v>
      </c>
      <c r="I23" s="17" t="s">
        <v>11</v>
      </c>
      <c r="J23" s="43"/>
    </row>
    <row r="24" spans="1:10" s="6" customFormat="1" ht="27" customHeight="1">
      <c r="A24" s="40"/>
      <c r="B24" s="19" t="s">
        <v>60</v>
      </c>
      <c r="C24" s="18" t="s">
        <v>76</v>
      </c>
      <c r="D24" s="20" t="s">
        <v>77</v>
      </c>
      <c r="E24" s="37">
        <v>1</v>
      </c>
      <c r="F24" s="17" t="s">
        <v>63</v>
      </c>
      <c r="G24" s="57" t="s">
        <v>2</v>
      </c>
      <c r="H24" s="17" t="s">
        <v>9</v>
      </c>
      <c r="I24" s="17" t="s">
        <v>11</v>
      </c>
      <c r="J24" s="43"/>
    </row>
    <row r="25" spans="1:10" s="6" customFormat="1" ht="27" customHeight="1">
      <c r="A25" s="40"/>
      <c r="B25" s="19" t="s">
        <v>60</v>
      </c>
      <c r="C25" s="18" t="s">
        <v>78</v>
      </c>
      <c r="D25" s="20" t="s">
        <v>79</v>
      </c>
      <c r="E25" s="38">
        <v>1</v>
      </c>
      <c r="F25" s="17" t="s">
        <v>63</v>
      </c>
      <c r="G25" s="57" t="s">
        <v>2</v>
      </c>
      <c r="H25" s="17" t="s">
        <v>9</v>
      </c>
      <c r="I25" s="17" t="s">
        <v>11</v>
      </c>
      <c r="J25" s="43"/>
    </row>
    <row r="26" spans="1:10" s="6" customFormat="1" ht="27" customHeight="1">
      <c r="A26" s="40"/>
      <c r="B26" s="19" t="s">
        <v>60</v>
      </c>
      <c r="C26" s="18" t="s">
        <v>80</v>
      </c>
      <c r="D26" s="20" t="s">
        <v>81</v>
      </c>
      <c r="E26" s="37">
        <v>1</v>
      </c>
      <c r="F26" s="17" t="s">
        <v>63</v>
      </c>
      <c r="G26" s="57" t="s">
        <v>2</v>
      </c>
      <c r="H26" s="17" t="s">
        <v>9</v>
      </c>
      <c r="I26" s="17" t="s">
        <v>11</v>
      </c>
      <c r="J26" s="43"/>
    </row>
    <row r="27" spans="1:10" s="6" customFormat="1" ht="27" customHeight="1">
      <c r="A27" s="40"/>
      <c r="B27" s="19" t="s">
        <v>60</v>
      </c>
      <c r="C27" s="18" t="s">
        <v>82</v>
      </c>
      <c r="D27" s="20" t="s">
        <v>83</v>
      </c>
      <c r="E27" s="38">
        <v>1</v>
      </c>
      <c r="F27" s="21" t="s">
        <v>63</v>
      </c>
      <c r="G27" s="57" t="s">
        <v>2</v>
      </c>
      <c r="H27" s="17" t="s">
        <v>9</v>
      </c>
      <c r="I27" s="17" t="s">
        <v>11</v>
      </c>
      <c r="J27" s="43"/>
    </row>
    <row r="28" spans="1:10" s="6" customFormat="1" ht="27" customHeight="1">
      <c r="A28" s="40"/>
      <c r="B28" s="19" t="s">
        <v>60</v>
      </c>
      <c r="C28" s="18" t="s">
        <v>84</v>
      </c>
      <c r="D28" s="20" t="s">
        <v>85</v>
      </c>
      <c r="E28" s="38">
        <v>1</v>
      </c>
      <c r="F28" s="17" t="s">
        <v>63</v>
      </c>
      <c r="G28" s="57" t="s">
        <v>2</v>
      </c>
      <c r="H28" s="17" t="s">
        <v>9</v>
      </c>
      <c r="I28" s="17" t="s">
        <v>11</v>
      </c>
      <c r="J28" s="43"/>
    </row>
    <row r="29" spans="1:10" s="6" customFormat="1" ht="27" customHeight="1">
      <c r="A29" s="41"/>
      <c r="B29" s="19" t="s">
        <v>60</v>
      </c>
      <c r="C29" s="18" t="s">
        <v>86</v>
      </c>
      <c r="D29" s="20" t="s">
        <v>107</v>
      </c>
      <c r="E29" s="38">
        <v>1</v>
      </c>
      <c r="F29" s="21" t="s">
        <v>63</v>
      </c>
      <c r="G29" s="57" t="s">
        <v>2</v>
      </c>
      <c r="H29" s="17" t="s">
        <v>9</v>
      </c>
      <c r="I29" s="17" t="s">
        <v>11</v>
      </c>
      <c r="J29" s="44"/>
    </row>
    <row r="30" spans="1:10" ht="27" customHeight="1">
      <c r="A30" s="2" t="s">
        <v>5</v>
      </c>
      <c r="B30" s="2"/>
      <c r="C30" s="5"/>
      <c r="D30" s="5"/>
      <c r="E30" s="37">
        <f>SUM(E5:E29)</f>
        <v>39</v>
      </c>
      <c r="F30" s="5"/>
      <c r="G30" s="18"/>
      <c r="H30" s="5"/>
      <c r="I30" s="5"/>
      <c r="J30" s="2"/>
    </row>
    <row r="31" ht="63.75" customHeight="1">
      <c r="E31" s="35"/>
    </row>
  </sheetData>
  <mergeCells count="7">
    <mergeCell ref="A17:A29"/>
    <mergeCell ref="J17:J29"/>
    <mergeCell ref="A2:J2"/>
    <mergeCell ref="A5:A10"/>
    <mergeCell ref="J5:J10"/>
    <mergeCell ref="A11:A16"/>
    <mergeCell ref="J11:J16"/>
  </mergeCells>
  <printOptions horizontalCentered="1"/>
  <pageMargins left="0.15748031496062992" right="0.15748031496062992" top="0.7874015748031497" bottom="0.7874015748031497" header="0.5118110236220472" footer="0.5118110236220472"/>
  <pageSetup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4">
      <selection activeCell="U7" sqref="U7"/>
    </sheetView>
  </sheetViews>
  <sheetFormatPr defaultColWidth="9.00390625" defaultRowHeight="14.25"/>
  <cols>
    <col min="1" max="1" width="6.75390625" style="27" customWidth="1"/>
    <col min="2" max="2" width="8.75390625" style="27" customWidth="1"/>
    <col min="3" max="3" width="7.75390625" style="27" customWidth="1"/>
    <col min="4" max="4" width="7.00390625" style="27" customWidth="1"/>
    <col min="5" max="5" width="6.25390625" style="27" customWidth="1"/>
    <col min="6" max="6" width="6.125" style="27" customWidth="1"/>
    <col min="7" max="7" width="6.625" style="27" customWidth="1"/>
    <col min="8" max="8" width="5.75390625" style="27" customWidth="1"/>
    <col min="9" max="9" width="6.375" style="27" customWidth="1"/>
    <col min="10" max="10" width="6.875" style="27" customWidth="1"/>
    <col min="11" max="11" width="5.75390625" style="27" customWidth="1"/>
    <col min="12" max="12" width="6.375" style="27" customWidth="1"/>
    <col min="13" max="13" width="6.25390625" style="27" customWidth="1"/>
    <col min="14" max="15" width="5.875" style="27" customWidth="1"/>
    <col min="16" max="16" width="6.00390625" style="27" customWidth="1"/>
    <col min="17" max="17" width="5.50390625" style="27" customWidth="1"/>
    <col min="18" max="18" width="5.375" style="27" customWidth="1"/>
    <col min="19" max="19" width="6.625" style="27" customWidth="1"/>
    <col min="20" max="16384" width="9.00390625" style="27" customWidth="1"/>
  </cols>
  <sheetData>
    <row r="1" ht="18.75">
      <c r="A1" s="26" t="s">
        <v>58</v>
      </c>
    </row>
    <row r="2" spans="1:19" ht="27">
      <c r="A2" s="48" t="s">
        <v>88</v>
      </c>
      <c r="B2" s="48"/>
      <c r="C2" s="48"/>
      <c r="D2" s="48"/>
      <c r="E2" s="48"/>
      <c r="F2" s="48"/>
      <c r="G2" s="48"/>
      <c r="H2" s="48"/>
      <c r="I2" s="48"/>
      <c r="J2" s="48"/>
      <c r="K2" s="48"/>
      <c r="L2" s="48"/>
      <c r="M2" s="48"/>
      <c r="N2" s="48"/>
      <c r="O2" s="48"/>
      <c r="P2" s="48"/>
      <c r="Q2" s="48"/>
      <c r="R2" s="48"/>
      <c r="S2" s="48"/>
    </row>
    <row r="3" ht="29.25" customHeight="1">
      <c r="A3" s="27" t="s">
        <v>109</v>
      </c>
    </row>
    <row r="4" spans="1:19" ht="27.75" customHeight="1">
      <c r="A4" s="47" t="s">
        <v>34</v>
      </c>
      <c r="B4" s="47" t="s">
        <v>35</v>
      </c>
      <c r="C4" s="47" t="s">
        <v>36</v>
      </c>
      <c r="D4" s="47" t="s">
        <v>37</v>
      </c>
      <c r="E4" s="47" t="s">
        <v>38</v>
      </c>
      <c r="F4" s="51" t="s">
        <v>105</v>
      </c>
      <c r="G4" s="51"/>
      <c r="H4" s="51"/>
      <c r="I4" s="51"/>
      <c r="J4" s="51"/>
      <c r="K4" s="51"/>
      <c r="L4" s="51"/>
      <c r="M4" s="51"/>
      <c r="N4" s="51"/>
      <c r="O4" s="51"/>
      <c r="P4" s="51"/>
      <c r="Q4" s="51"/>
      <c r="R4" s="51"/>
      <c r="S4" s="51"/>
    </row>
    <row r="5" spans="1:19" ht="33" customHeight="1">
      <c r="A5" s="47"/>
      <c r="B5" s="47"/>
      <c r="C5" s="47"/>
      <c r="D5" s="47"/>
      <c r="E5" s="47"/>
      <c r="F5" s="25" t="s">
        <v>40</v>
      </c>
      <c r="G5" s="25" t="s">
        <v>41</v>
      </c>
      <c r="H5" s="25" t="s">
        <v>42</v>
      </c>
      <c r="I5" s="25" t="s">
        <v>43</v>
      </c>
      <c r="J5" s="25" t="s">
        <v>44</v>
      </c>
      <c r="K5" s="25" t="s">
        <v>45</v>
      </c>
      <c r="L5" s="25" t="s">
        <v>46</v>
      </c>
      <c r="M5" s="25" t="s">
        <v>48</v>
      </c>
      <c r="N5" s="25" t="s">
        <v>47</v>
      </c>
      <c r="O5" s="25" t="s">
        <v>49</v>
      </c>
      <c r="P5" s="25" t="s">
        <v>50</v>
      </c>
      <c r="Q5" s="25" t="s">
        <v>51</v>
      </c>
      <c r="R5" s="25" t="s">
        <v>52</v>
      </c>
      <c r="S5" s="25" t="s">
        <v>57</v>
      </c>
    </row>
    <row r="6" spans="1:19" ht="30.75" customHeight="1">
      <c r="A6" s="49" t="s">
        <v>53</v>
      </c>
      <c r="B6" s="50"/>
      <c r="C6" s="25">
        <f aca="true" t="shared" si="0" ref="C6:S6">SUM(C7:C9)</f>
        <v>600</v>
      </c>
      <c r="D6" s="25">
        <f t="shared" si="0"/>
        <v>481</v>
      </c>
      <c r="E6" s="25">
        <f t="shared" si="0"/>
        <v>119</v>
      </c>
      <c r="F6" s="25">
        <f t="shared" si="0"/>
        <v>39</v>
      </c>
      <c r="G6" s="25">
        <f t="shared" si="0"/>
        <v>4</v>
      </c>
      <c r="H6" s="25">
        <f t="shared" si="0"/>
        <v>4</v>
      </c>
      <c r="I6" s="25">
        <f t="shared" si="0"/>
        <v>4</v>
      </c>
      <c r="J6" s="25">
        <f t="shared" si="0"/>
        <v>1</v>
      </c>
      <c r="K6" s="25">
        <f t="shared" si="0"/>
        <v>3</v>
      </c>
      <c r="L6" s="25">
        <f t="shared" si="0"/>
        <v>2</v>
      </c>
      <c r="M6" s="25">
        <f t="shared" si="0"/>
        <v>4</v>
      </c>
      <c r="N6" s="25">
        <f t="shared" si="0"/>
        <v>7</v>
      </c>
      <c r="O6" s="25">
        <f t="shared" si="0"/>
        <v>4</v>
      </c>
      <c r="P6" s="25">
        <f t="shared" si="0"/>
        <v>2</v>
      </c>
      <c r="Q6" s="25">
        <f t="shared" si="0"/>
        <v>1</v>
      </c>
      <c r="R6" s="25">
        <f t="shared" si="0"/>
        <v>1</v>
      </c>
      <c r="S6" s="25">
        <f t="shared" si="0"/>
        <v>2</v>
      </c>
    </row>
    <row r="7" spans="1:19" ht="30.75" customHeight="1">
      <c r="A7" s="30">
        <v>1</v>
      </c>
      <c r="B7" s="25" t="s">
        <v>56</v>
      </c>
      <c r="C7" s="30">
        <v>306</v>
      </c>
      <c r="D7" s="30">
        <v>283</v>
      </c>
      <c r="E7" s="30">
        <f>C7-D7</f>
        <v>23</v>
      </c>
      <c r="F7" s="25">
        <f>SUM((G7:S7))</f>
        <v>11</v>
      </c>
      <c r="G7" s="25">
        <v>3</v>
      </c>
      <c r="H7" s="25">
        <v>0</v>
      </c>
      <c r="I7" s="25">
        <v>0</v>
      </c>
      <c r="J7" s="25">
        <v>0</v>
      </c>
      <c r="K7" s="25">
        <v>0</v>
      </c>
      <c r="L7" s="25">
        <v>0</v>
      </c>
      <c r="M7" s="25">
        <v>1</v>
      </c>
      <c r="N7" s="25">
        <v>3</v>
      </c>
      <c r="O7" s="25">
        <v>2</v>
      </c>
      <c r="P7" s="25">
        <v>1</v>
      </c>
      <c r="Q7" s="25">
        <v>0</v>
      </c>
      <c r="R7" s="25">
        <v>0</v>
      </c>
      <c r="S7" s="30">
        <v>1</v>
      </c>
    </row>
    <row r="8" spans="1:19" ht="30.75" customHeight="1">
      <c r="A8" s="25">
        <v>2</v>
      </c>
      <c r="B8" s="25" t="s">
        <v>54</v>
      </c>
      <c r="C8" s="25">
        <v>154</v>
      </c>
      <c r="D8" s="25">
        <v>107</v>
      </c>
      <c r="E8" s="30">
        <f>C8-D8</f>
        <v>47</v>
      </c>
      <c r="F8" s="25">
        <f>SUM((G8:S8))</f>
        <v>15</v>
      </c>
      <c r="G8" s="25">
        <v>1</v>
      </c>
      <c r="H8" s="25">
        <v>1</v>
      </c>
      <c r="I8" s="25">
        <v>1</v>
      </c>
      <c r="J8" s="25">
        <v>1</v>
      </c>
      <c r="K8" s="25">
        <v>1</v>
      </c>
      <c r="L8" s="25">
        <v>1</v>
      </c>
      <c r="M8" s="25">
        <v>1</v>
      </c>
      <c r="N8" s="25">
        <v>2</v>
      </c>
      <c r="O8" s="25">
        <v>2</v>
      </c>
      <c r="P8" s="25">
        <v>1</v>
      </c>
      <c r="Q8" s="25">
        <v>1</v>
      </c>
      <c r="R8" s="25">
        <v>1</v>
      </c>
      <c r="S8" s="25">
        <v>1</v>
      </c>
    </row>
    <row r="9" spans="1:19" ht="39" customHeight="1">
      <c r="A9" s="28">
        <v>3</v>
      </c>
      <c r="B9" s="25" t="s">
        <v>55</v>
      </c>
      <c r="C9" s="25">
        <v>140</v>
      </c>
      <c r="D9" s="25">
        <v>91</v>
      </c>
      <c r="E9" s="30">
        <f>C9-D9</f>
        <v>49</v>
      </c>
      <c r="F9" s="25">
        <f>SUM((G9:S9))</f>
        <v>13</v>
      </c>
      <c r="G9" s="28">
        <v>0</v>
      </c>
      <c r="H9" s="25">
        <v>3</v>
      </c>
      <c r="I9" s="25">
        <v>3</v>
      </c>
      <c r="J9" s="28">
        <v>0</v>
      </c>
      <c r="K9" s="25">
        <v>2</v>
      </c>
      <c r="L9" s="25">
        <v>1</v>
      </c>
      <c r="M9" s="25">
        <v>2</v>
      </c>
      <c r="N9" s="25">
        <v>2</v>
      </c>
      <c r="O9" s="28">
        <v>0</v>
      </c>
      <c r="P9" s="28">
        <v>0</v>
      </c>
      <c r="Q9" s="28">
        <v>0</v>
      </c>
      <c r="R9" s="28">
        <v>0</v>
      </c>
      <c r="S9" s="28">
        <v>0</v>
      </c>
    </row>
  </sheetData>
  <sheetProtection/>
  <mergeCells count="8">
    <mergeCell ref="E4:E5"/>
    <mergeCell ref="A2:S2"/>
    <mergeCell ref="A6:B6"/>
    <mergeCell ref="A4:A5"/>
    <mergeCell ref="B4:B5"/>
    <mergeCell ref="C4:C5"/>
    <mergeCell ref="D4:D5"/>
    <mergeCell ref="F4:S4"/>
  </mergeCells>
  <printOptions horizontalCentered="1"/>
  <pageMargins left="0.2362204724409449" right="0.2362204724409449" top="0.3937007874015748" bottom="0.3937007874015748" header="0.31496062992125984" footer="0.31496062992125984"/>
  <pageSetup horizontalDpi="600" verticalDpi="600" orientation="landscape" paperSize="9" r:id="rId1"/>
  <headerFooter alignWithMargins="0">
    <oddFooter>&amp;C第 &amp;P 页，共 &amp;N 页</oddFooter>
  </headerFooter>
  <ignoredErrors>
    <ignoredError sqref="F7" formula="1" formulaRange="1"/>
  </ignoredErrors>
</worksheet>
</file>

<file path=xl/worksheets/sheet4.xml><?xml version="1.0" encoding="utf-8"?>
<worksheet xmlns="http://schemas.openxmlformats.org/spreadsheetml/2006/main" xmlns:r="http://schemas.openxmlformats.org/officeDocument/2006/relationships">
  <dimension ref="A1:V12"/>
  <sheetViews>
    <sheetView workbookViewId="0" topLeftCell="A4">
      <selection activeCell="X9" sqref="X9"/>
    </sheetView>
  </sheetViews>
  <sheetFormatPr defaultColWidth="9.00390625" defaultRowHeight="14.25"/>
  <cols>
    <col min="1" max="1" width="6.75390625" style="27" customWidth="1"/>
    <col min="2" max="2" width="8.75390625" style="27" customWidth="1"/>
    <col min="3" max="3" width="7.75390625" style="27" customWidth="1"/>
    <col min="4" max="4" width="7.00390625" style="27" customWidth="1"/>
    <col min="5" max="5" width="6.25390625" style="27" customWidth="1"/>
    <col min="6" max="6" width="6.125" style="27" customWidth="1"/>
    <col min="7" max="7" width="6.625" style="27" customWidth="1"/>
    <col min="8" max="8" width="5.25390625" style="27" customWidth="1"/>
    <col min="9" max="9" width="5.625" style="27" customWidth="1"/>
    <col min="10" max="10" width="5.50390625" style="27" customWidth="1"/>
    <col min="11" max="11" width="5.75390625" style="27" customWidth="1"/>
    <col min="12" max="12" width="5.25390625" style="27" customWidth="1"/>
    <col min="13" max="13" width="6.25390625" style="27" customWidth="1"/>
    <col min="14" max="14" width="5.875" style="27" customWidth="1"/>
    <col min="15" max="15" width="5.00390625" style="27" customWidth="1"/>
    <col min="16" max="16" width="5.25390625" style="27" customWidth="1"/>
    <col min="17" max="17" width="5.50390625" style="27" customWidth="1"/>
    <col min="18" max="18" width="5.375" style="27" customWidth="1"/>
    <col min="19" max="19" width="5.00390625" style="27" customWidth="1"/>
    <col min="20" max="20" width="6.00390625" style="27" customWidth="1"/>
    <col min="21" max="21" width="5.875" style="34" customWidth="1"/>
    <col min="22" max="22" width="6.375" style="27" customWidth="1"/>
    <col min="23" max="16384" width="9.00390625" style="27" customWidth="1"/>
  </cols>
  <sheetData>
    <row r="1" ht="18.75">
      <c r="A1" s="26" t="s">
        <v>58</v>
      </c>
    </row>
    <row r="2" spans="1:19" ht="27">
      <c r="A2" s="48" t="s">
        <v>88</v>
      </c>
      <c r="B2" s="48"/>
      <c r="C2" s="48"/>
      <c r="D2" s="48"/>
      <c r="E2" s="48"/>
      <c r="F2" s="48"/>
      <c r="G2" s="48"/>
      <c r="H2" s="48"/>
      <c r="I2" s="48"/>
      <c r="J2" s="48"/>
      <c r="K2" s="48"/>
      <c r="L2" s="48"/>
      <c r="M2" s="48"/>
      <c r="N2" s="48"/>
      <c r="O2" s="48"/>
      <c r="P2" s="48"/>
      <c r="Q2" s="48"/>
      <c r="R2" s="48"/>
      <c r="S2" s="48"/>
    </row>
    <row r="3" ht="29.25" customHeight="1">
      <c r="A3" s="27" t="s">
        <v>87</v>
      </c>
    </row>
    <row r="4" spans="1:21" ht="27.75" customHeight="1">
      <c r="A4" s="47" t="s">
        <v>34</v>
      </c>
      <c r="B4" s="47" t="s">
        <v>35</v>
      </c>
      <c r="C4" s="47" t="s">
        <v>36</v>
      </c>
      <c r="D4" s="47" t="s">
        <v>37</v>
      </c>
      <c r="E4" s="47" t="s">
        <v>38</v>
      </c>
      <c r="F4" s="52" t="s">
        <v>39</v>
      </c>
      <c r="G4" s="53"/>
      <c r="H4" s="53"/>
      <c r="I4" s="53"/>
      <c r="J4" s="53"/>
      <c r="K4" s="53"/>
      <c r="L4" s="53"/>
      <c r="M4" s="53"/>
      <c r="N4" s="53"/>
      <c r="O4" s="53"/>
      <c r="P4" s="53"/>
      <c r="Q4" s="53"/>
      <c r="R4" s="53"/>
      <c r="S4" s="53"/>
      <c r="T4" s="53"/>
      <c r="U4" s="54"/>
    </row>
    <row r="5" spans="1:21" ht="33" customHeight="1">
      <c r="A5" s="47"/>
      <c r="B5" s="47"/>
      <c r="C5" s="47"/>
      <c r="D5" s="47"/>
      <c r="E5" s="47"/>
      <c r="F5" s="25" t="s">
        <v>40</v>
      </c>
      <c r="G5" s="25" t="s">
        <v>41</v>
      </c>
      <c r="H5" s="25" t="s">
        <v>42</v>
      </c>
      <c r="I5" s="25" t="s">
        <v>43</v>
      </c>
      <c r="J5" s="25" t="s">
        <v>44</v>
      </c>
      <c r="K5" s="25" t="s">
        <v>45</v>
      </c>
      <c r="L5" s="25" t="s">
        <v>46</v>
      </c>
      <c r="M5" s="25" t="s">
        <v>48</v>
      </c>
      <c r="N5" s="25" t="s">
        <v>47</v>
      </c>
      <c r="O5" s="25" t="s">
        <v>49</v>
      </c>
      <c r="P5" s="25" t="s">
        <v>50</v>
      </c>
      <c r="Q5" s="25" t="s">
        <v>51</v>
      </c>
      <c r="R5" s="25" t="s">
        <v>52</v>
      </c>
      <c r="S5" s="25" t="s">
        <v>57</v>
      </c>
      <c r="T5" s="25" t="s">
        <v>103</v>
      </c>
      <c r="U5" s="25" t="s">
        <v>104</v>
      </c>
    </row>
    <row r="6" spans="1:21" ht="30.75" customHeight="1">
      <c r="A6" s="49" t="s">
        <v>53</v>
      </c>
      <c r="B6" s="50"/>
      <c r="C6" s="25">
        <f>C8+C10+C12</f>
        <v>600</v>
      </c>
      <c r="D6" s="25">
        <f>D8+D10+D12</f>
        <v>481</v>
      </c>
      <c r="E6" s="25">
        <f>E8+E10+E12</f>
        <v>119</v>
      </c>
      <c r="F6" s="28">
        <f>SUM((F8:F12))</f>
        <v>44</v>
      </c>
      <c r="G6" s="28">
        <f>SUM((G8:G12))</f>
        <v>5</v>
      </c>
      <c r="H6" s="28">
        <f aca="true" t="shared" si="0" ref="H6:U6">SUM((H8:H12))</f>
        <v>2</v>
      </c>
      <c r="I6" s="28">
        <f t="shared" si="0"/>
        <v>3</v>
      </c>
      <c r="J6" s="28">
        <f t="shared" si="0"/>
        <v>3</v>
      </c>
      <c r="K6" s="28">
        <f t="shared" si="0"/>
        <v>-1</v>
      </c>
      <c r="L6" s="28">
        <f t="shared" si="0"/>
        <v>2</v>
      </c>
      <c r="M6" s="28">
        <f t="shared" si="0"/>
        <v>2</v>
      </c>
      <c r="N6" s="28">
        <f t="shared" si="0"/>
        <v>4</v>
      </c>
      <c r="O6" s="28">
        <f t="shared" si="0"/>
        <v>2</v>
      </c>
      <c r="P6" s="28">
        <f t="shared" si="0"/>
        <v>4</v>
      </c>
      <c r="Q6" s="28">
        <f t="shared" si="0"/>
        <v>2</v>
      </c>
      <c r="R6" s="28">
        <f t="shared" si="0"/>
        <v>2</v>
      </c>
      <c r="S6" s="28">
        <f t="shared" si="0"/>
        <v>-2</v>
      </c>
      <c r="T6" s="28">
        <f t="shared" si="0"/>
        <v>1</v>
      </c>
      <c r="U6" s="28">
        <f t="shared" si="0"/>
        <v>0</v>
      </c>
    </row>
    <row r="7" spans="1:22" ht="30.75" customHeight="1">
      <c r="A7" s="32"/>
      <c r="B7" s="33"/>
      <c r="C7" s="25"/>
      <c r="D7" s="25"/>
      <c r="E7" s="25"/>
      <c r="F7" s="28"/>
      <c r="G7" s="28">
        <v>-1</v>
      </c>
      <c r="H7" s="28"/>
      <c r="I7" s="28"/>
      <c r="J7" s="28"/>
      <c r="K7" s="28"/>
      <c r="L7" s="28"/>
      <c r="M7" s="28"/>
      <c r="N7" s="28">
        <v>-1</v>
      </c>
      <c r="O7" s="28"/>
      <c r="P7" s="28"/>
      <c r="Q7" s="28"/>
      <c r="R7" s="28"/>
      <c r="S7" s="28"/>
      <c r="T7" s="28">
        <v>-1</v>
      </c>
      <c r="U7" s="28">
        <v>-2</v>
      </c>
      <c r="V7" s="27">
        <v>5</v>
      </c>
    </row>
    <row r="8" spans="1:21" ht="30.75" customHeight="1">
      <c r="A8" s="30">
        <v>1</v>
      </c>
      <c r="B8" s="25" t="s">
        <v>56</v>
      </c>
      <c r="C8" s="30">
        <v>306</v>
      </c>
      <c r="D8" s="30">
        <v>283</v>
      </c>
      <c r="E8" s="30">
        <f>C8-D8</f>
        <v>23</v>
      </c>
      <c r="F8" s="25">
        <f>SUM((G8:U8))</f>
        <v>11</v>
      </c>
      <c r="G8" s="25">
        <v>2</v>
      </c>
      <c r="H8" s="25">
        <v>0</v>
      </c>
      <c r="I8" s="25">
        <v>1</v>
      </c>
      <c r="J8" s="25">
        <v>0</v>
      </c>
      <c r="K8" s="25">
        <v>0</v>
      </c>
      <c r="L8" s="25">
        <v>0</v>
      </c>
      <c r="M8" s="25">
        <v>1</v>
      </c>
      <c r="N8" s="25">
        <v>3</v>
      </c>
      <c r="O8" s="25">
        <v>2</v>
      </c>
      <c r="P8" s="25">
        <v>1</v>
      </c>
      <c r="Q8" s="25">
        <v>0</v>
      </c>
      <c r="R8" s="25">
        <v>0</v>
      </c>
      <c r="S8" s="30">
        <v>0</v>
      </c>
      <c r="T8" s="29">
        <v>1</v>
      </c>
      <c r="U8" s="28">
        <v>0</v>
      </c>
    </row>
    <row r="9" spans="1:22" ht="30.75" customHeight="1">
      <c r="A9" s="30"/>
      <c r="B9" s="25"/>
      <c r="C9" s="30"/>
      <c r="D9" s="30"/>
      <c r="E9" s="30"/>
      <c r="F9" s="25"/>
      <c r="G9" s="25"/>
      <c r="H9" s="25"/>
      <c r="I9" s="25"/>
      <c r="J9" s="25"/>
      <c r="K9" s="25">
        <v>-2</v>
      </c>
      <c r="L9" s="25">
        <v>-1</v>
      </c>
      <c r="M9" s="25">
        <v>-1</v>
      </c>
      <c r="N9" s="25">
        <v>-1</v>
      </c>
      <c r="O9" s="25">
        <v>-1</v>
      </c>
      <c r="P9" s="25"/>
      <c r="Q9" s="25"/>
      <c r="R9" s="25"/>
      <c r="S9" s="30">
        <v>-1</v>
      </c>
      <c r="T9" s="29"/>
      <c r="U9" s="28"/>
      <c r="V9" s="27">
        <v>7</v>
      </c>
    </row>
    <row r="10" spans="1:21" ht="30.75" customHeight="1">
      <c r="A10" s="25">
        <v>2</v>
      </c>
      <c r="B10" s="31" t="s">
        <v>54</v>
      </c>
      <c r="C10" s="25">
        <v>154</v>
      </c>
      <c r="D10" s="25">
        <v>107</v>
      </c>
      <c r="E10" s="30">
        <f>C10-D10</f>
        <v>47</v>
      </c>
      <c r="F10" s="25">
        <f>SUM((G10:S10))</f>
        <v>20</v>
      </c>
      <c r="G10" s="25">
        <v>2</v>
      </c>
      <c r="H10" s="25">
        <v>1</v>
      </c>
      <c r="I10" s="25">
        <v>2</v>
      </c>
      <c r="J10" s="25">
        <v>2</v>
      </c>
      <c r="K10" s="25">
        <v>1</v>
      </c>
      <c r="L10" s="25">
        <v>2</v>
      </c>
      <c r="M10" s="25">
        <v>2</v>
      </c>
      <c r="N10" s="25">
        <v>2</v>
      </c>
      <c r="O10" s="25">
        <v>2</v>
      </c>
      <c r="P10" s="25">
        <v>2</v>
      </c>
      <c r="Q10" s="25">
        <v>1</v>
      </c>
      <c r="R10" s="25">
        <v>1</v>
      </c>
      <c r="S10" s="25">
        <v>0</v>
      </c>
      <c r="T10" s="29">
        <v>0</v>
      </c>
      <c r="U10" s="28">
        <v>0</v>
      </c>
    </row>
    <row r="11" spans="1:22" ht="30.75" customHeight="1">
      <c r="A11" s="25"/>
      <c r="B11" s="31"/>
      <c r="C11" s="25"/>
      <c r="D11" s="25"/>
      <c r="E11" s="30"/>
      <c r="F11" s="25"/>
      <c r="G11" s="25"/>
      <c r="H11" s="25">
        <v>-1</v>
      </c>
      <c r="I11" s="25">
        <v>-1</v>
      </c>
      <c r="J11" s="25"/>
      <c r="K11" s="25">
        <v>-1</v>
      </c>
      <c r="L11" s="25"/>
      <c r="M11" s="25">
        <v>-1</v>
      </c>
      <c r="N11" s="25">
        <v>-1</v>
      </c>
      <c r="O11" s="25">
        <v>-2</v>
      </c>
      <c r="P11" s="25"/>
      <c r="Q11" s="25"/>
      <c r="R11" s="25"/>
      <c r="S11" s="25">
        <v>-1</v>
      </c>
      <c r="T11" s="29"/>
      <c r="U11" s="28"/>
      <c r="V11" s="27">
        <v>8</v>
      </c>
    </row>
    <row r="12" spans="1:21" ht="30.75" customHeight="1">
      <c r="A12" s="25">
        <v>3</v>
      </c>
      <c r="B12" s="31" t="s">
        <v>55</v>
      </c>
      <c r="C12" s="25">
        <v>140</v>
      </c>
      <c r="D12" s="25">
        <v>91</v>
      </c>
      <c r="E12" s="30">
        <f>C12-D12</f>
        <v>49</v>
      </c>
      <c r="F12" s="25">
        <f>SUM((G12:S12))</f>
        <v>13</v>
      </c>
      <c r="G12" s="25">
        <v>1</v>
      </c>
      <c r="H12" s="25">
        <v>2</v>
      </c>
      <c r="I12" s="25">
        <v>1</v>
      </c>
      <c r="J12" s="25">
        <v>1</v>
      </c>
      <c r="K12" s="25">
        <v>1</v>
      </c>
      <c r="L12" s="25">
        <v>1</v>
      </c>
      <c r="M12" s="25">
        <v>1</v>
      </c>
      <c r="N12" s="25">
        <v>1</v>
      </c>
      <c r="O12" s="25">
        <v>1</v>
      </c>
      <c r="P12" s="25">
        <v>1</v>
      </c>
      <c r="Q12" s="25">
        <v>1</v>
      </c>
      <c r="R12" s="25">
        <v>1</v>
      </c>
      <c r="S12" s="25">
        <v>0</v>
      </c>
      <c r="T12" s="29">
        <v>0</v>
      </c>
      <c r="U12" s="28">
        <v>0</v>
      </c>
    </row>
  </sheetData>
  <mergeCells count="8">
    <mergeCell ref="A6:B6"/>
    <mergeCell ref="A2:S2"/>
    <mergeCell ref="A4:A5"/>
    <mergeCell ref="B4:B5"/>
    <mergeCell ref="C4:C5"/>
    <mergeCell ref="D4:D5"/>
    <mergeCell ref="E4:E5"/>
    <mergeCell ref="F4:U4"/>
  </mergeCells>
  <printOptions horizontalCentered="1"/>
  <pageMargins left="0.15748031496062992" right="0.15748031496062992" top="0.984251968503937" bottom="0.787401574803149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jyt</dc:creator>
  <cp:keywords/>
  <dc:description/>
  <cp:lastModifiedBy>USER</cp:lastModifiedBy>
  <cp:lastPrinted>2017-02-20T08:58:39Z</cp:lastPrinted>
  <dcterms:created xsi:type="dcterms:W3CDTF">2013-11-12T03:58:50Z</dcterms:created>
  <dcterms:modified xsi:type="dcterms:W3CDTF">2017-02-20T09:24:46Z</dcterms:modified>
  <cp:category/>
  <cp:version/>
  <cp:contentType/>
  <cp:contentStatus/>
</cp:coreProperties>
</file>